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ESUPUESTAL\"/>
    </mc:Choice>
  </mc:AlternateContent>
  <bookViews>
    <workbookView xWindow="0" yWindow="0" windowWidth="28800" windowHeight="1233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J46" i="1"/>
  <c r="G46" i="1"/>
  <c r="J45" i="1"/>
  <c r="G45" i="1"/>
  <c r="J44" i="1"/>
  <c r="G44" i="1"/>
  <c r="J43" i="1"/>
  <c r="G43" i="1"/>
  <c r="I42" i="1"/>
  <c r="J42" i="1" s="1"/>
  <c r="H42" i="1"/>
  <c r="F42" i="1"/>
  <c r="E42" i="1"/>
  <c r="G42" i="1" s="1"/>
  <c r="I41" i="1"/>
  <c r="J41" i="1" s="1"/>
  <c r="H41" i="1"/>
  <c r="F41" i="1"/>
  <c r="F38" i="1" s="1"/>
  <c r="E41" i="1"/>
  <c r="J40" i="1"/>
  <c r="G40" i="1"/>
  <c r="J39" i="1"/>
  <c r="G39" i="1"/>
  <c r="H38" i="1"/>
  <c r="E38" i="1"/>
  <c r="J37" i="1"/>
  <c r="G37" i="1"/>
  <c r="J36" i="1"/>
  <c r="G36" i="1"/>
  <c r="J35" i="1"/>
  <c r="I35" i="1"/>
  <c r="H35" i="1"/>
  <c r="F35" i="1"/>
  <c r="G35" i="1" s="1"/>
  <c r="J34" i="1"/>
  <c r="G34" i="1"/>
  <c r="J33" i="1"/>
  <c r="G33" i="1"/>
  <c r="J32" i="1"/>
  <c r="G32" i="1"/>
  <c r="J31" i="1"/>
  <c r="G31" i="1"/>
  <c r="J30" i="1"/>
  <c r="G30" i="1"/>
  <c r="J29" i="1"/>
  <c r="G29" i="1"/>
  <c r="I28" i="1"/>
  <c r="H28" i="1"/>
  <c r="H47" i="1" s="1"/>
  <c r="F28" i="1"/>
  <c r="E28" i="1"/>
  <c r="I22" i="1"/>
  <c r="H22" i="1"/>
  <c r="F22" i="1"/>
  <c r="E22" i="1"/>
  <c r="J19" i="1"/>
  <c r="G19" i="1"/>
  <c r="J18" i="1"/>
  <c r="J22" i="1" s="1"/>
  <c r="G18" i="1"/>
  <c r="J17" i="1"/>
  <c r="G17" i="1"/>
  <c r="G22" i="1" s="1"/>
  <c r="G16" i="1"/>
  <c r="G15" i="1"/>
  <c r="G14" i="1"/>
  <c r="G13" i="1"/>
  <c r="F47" i="1" l="1"/>
  <c r="I47" i="1"/>
  <c r="G38" i="1"/>
  <c r="G28" i="1"/>
  <c r="G47" i="1" s="1"/>
  <c r="I38" i="1"/>
  <c r="J38" i="1" s="1"/>
  <c r="G41" i="1"/>
  <c r="J28" i="1"/>
  <c r="J47" i="1" s="1"/>
</calcChain>
</file>

<file path=xl/comments1.xml><?xml version="1.0" encoding="utf-8"?>
<comments xmlns="http://schemas.openxmlformats.org/spreadsheetml/2006/main">
  <authors>
    <author>DGCG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<sst xmlns="http://schemas.openxmlformats.org/spreadsheetml/2006/main" count="65" uniqueCount="40">
  <si>
    <t>ESTADO ANALÍTICO DE INGRESOS</t>
  </si>
  <si>
    <t>POR FUENTE DE FINANCIAMIENTO Y FUENTE DE FINANCIAMIENTO/RUBRO</t>
  </si>
  <si>
    <t>Del 01 de Enero al 30 de Junio de 2019</t>
  </si>
  <si>
    <t xml:space="preserve">Ente Público:      </t>
  </si>
  <si>
    <t xml:space="preserve">       INSTITUTO TECNOLÓGICO SUPERIOR DE PURÍSIMA DEL RINCÓN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</si>
  <si>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</si>
  <si>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</si>
  <si>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</si>
  <si>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</si>
  <si>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</si>
  <si>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</si>
  <si>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</si>
  <si>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</si>
  <si>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</si>
  <si>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</si>
  <si>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</si>
  <si>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</si>
  <si>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</si>
  <si>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</si>
  <si>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</si>
  <si>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</si>
  <si>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</si>
  <si>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</si>
  <si>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</si>
  <si>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</si>
  <si>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 y Otros  Ingresos</t>
  </si>
  <si>
    <t>Participaciones y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</si>
  <si>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</si>
  <si>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</si>
  <si>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</si>
  <si>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</si>
  <si>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</si>
  <si>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</si>
  <si>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Participaciones, Aportaciones, Convenios, Incentivos Derivados de la Colaboración Fiscal y Fondos Distintos de Aportaciones</t>
  </si>
  <si>
    <t>Ingresos de los Entes Públicos de los Poderes Legislativo 
y Judicial, de los Órganos Autónomos y del Sector Paraestatal o Paramunicipal, así como de las Empresas Productivas del Estado</t>
  </si>
  <si>
    <t>Ingresos por Ventas de Bienes y Prestación de Servicios y Otros Ingresos</t>
  </si>
  <si>
    <t>Transferencias, Asignaciones, Subsidios Subvenciones, y Pensiones y Jubilaciones</t>
  </si>
  <si>
    <t>Ingresos derivados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</si>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</sst>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9" xfId="2" applyNumberFormat="1" applyFont="1" applyFill="1" applyBorder="1" applyAlignment="1">
      <alignment horizontal="center" vertical="center"/>
    </xf>
    <xf numFmtId="37" fontId="3" fillId="3" borderId="9" xfId="2" applyNumberFormat="1" applyFont="1" applyFill="1" applyBorder="1" applyAlignment="1">
      <alignment horizontal="center" vertical="center" wrapText="1"/>
    </xf>
    <xf numFmtId="37" fontId="3" fillId="3" borderId="9" xfId="2" applyNumberFormat="1" applyFont="1" applyFill="1" applyBorder="1" applyAlignment="1">
      <alignment horizontal="center" vertical="center"/>
    </xf>
    <xf numFmtId="37" fontId="3" fillId="3" borderId="9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1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43" fontId="5" fillId="2" borderId="3" xfId="1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3" fontId="6" fillId="2" borderId="11" xfId="1" applyFont="1" applyFill="1" applyBorder="1" applyAlignment="1">
      <alignment vertical="center" wrapText="1"/>
    </xf>
    <xf numFmtId="43" fontId="6" fillId="0" borderId="11" xfId="1" applyFont="1" applyFill="1" applyBorder="1" applyAlignment="1">
      <alignment vertical="center" wrapText="1"/>
    </xf>
    <xf numFmtId="43" fontId="6" fillId="2" borderId="11" xfId="1" applyFont="1" applyFill="1" applyBorder="1" applyAlignment="1">
      <alignment horizontal="center" vertical="center" wrapText="1"/>
    </xf>
    <xf numFmtId="0" fontId="7" fillId="2" borderId="0" xfId="2" applyFont="1" applyFill="1"/>
    <xf numFmtId="4" fontId="2" fillId="0" borderId="11" xfId="0" applyNumberFormat="1" applyFont="1" applyBorder="1"/>
    <xf numFmtId="4" fontId="2" fillId="0" borderId="0" xfId="0" applyNumberFormat="1" applyFont="1"/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wrapText="1"/>
    </xf>
    <xf numFmtId="43" fontId="5" fillId="2" borderId="8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8" fillId="2" borderId="9" xfId="1" applyFont="1" applyFill="1" applyBorder="1" applyAlignment="1">
      <alignment vertical="center" wrapText="1"/>
    </xf>
    <xf numFmtId="43" fontId="8" fillId="2" borderId="10" xfId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top" wrapText="1"/>
    </xf>
    <xf numFmtId="43" fontId="9" fillId="2" borderId="2" xfId="1" applyFont="1" applyFill="1" applyBorder="1" applyAlignment="1">
      <alignment vertical="top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43" fontId="8" fillId="2" borderId="12" xfId="1" applyFont="1" applyFill="1" applyBorder="1" applyAlignment="1">
      <alignment horizontal="right" vertical="center" wrapText="1"/>
    </xf>
    <xf numFmtId="37" fontId="3" fillId="3" borderId="10" xfId="2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2" fillId="0" borderId="5" xfId="0" applyFont="1" applyBorder="1"/>
    <xf numFmtId="43" fontId="7" fillId="2" borderId="10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vertical="center" wrapText="1"/>
    </xf>
    <xf numFmtId="43" fontId="8" fillId="2" borderId="4" xfId="1" applyFont="1" applyFill="1" applyBorder="1" applyAlignment="1">
      <alignment vertical="center" wrapText="1"/>
    </xf>
    <xf numFmtId="43" fontId="6" fillId="2" borderId="4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3" fontId="8" fillId="0" borderId="11" xfId="1" applyFont="1" applyFill="1" applyBorder="1" applyAlignment="1">
      <alignment vertical="center" wrapText="1"/>
    </xf>
    <xf numFmtId="43" fontId="8" fillId="0" borderId="4" xfId="1" applyFont="1" applyFill="1" applyBorder="1" applyAlignment="1">
      <alignment vertical="center" wrapText="1"/>
    </xf>
    <xf numFmtId="0" fontId="2" fillId="0" borderId="0" xfId="0" applyFont="1" applyBorder="1"/>
    <xf numFmtId="0" fontId="6" fillId="2" borderId="5" xfId="0" applyFont="1" applyFill="1" applyBorder="1" applyAlignment="1">
      <alignment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5" xfId="0" applyFont="1" applyBorder="1"/>
    <xf numFmtId="0" fontId="5" fillId="2" borderId="0" xfId="2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0" fontId="7" fillId="2" borderId="14" xfId="2" applyFont="1" applyFill="1" applyBorder="1" applyAlignment="1">
      <alignment horizontal="center"/>
    </xf>
    <xf numFmtId="0" fontId="7" fillId="2" borderId="15" xfId="2" applyFont="1" applyFill="1" applyBorder="1" applyAlignment="1">
      <alignment horizontal="left" wrapText="1" indent="1"/>
    </xf>
    <xf numFmtId="43" fontId="8" fillId="2" borderId="11" xfId="1" applyFont="1" applyFill="1" applyBorder="1" applyAlignment="1">
      <alignment horizontal="right" vertical="center" wrapText="1"/>
    </xf>
    <xf numFmtId="0" fontId="2" fillId="0" borderId="0" xfId="0" applyFont="1"/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/>
    <xf numFmtId="43" fontId="2" fillId="0" borderId="0" xfId="0" applyNumberFormat="1" applyFont="1"/>
    <xf numFmtId="43" fontId="2" fillId="2" borderId="0" xfId="0" applyNumberFormat="1" applyFont="1" applyFill="1"/>
    <xf numFmtId="43" fontId="2" fillId="0" borderId="0" xfId="0" applyNumberFormat="1" applyFont="1" applyBorder="1"/>
    <xf numFmtId="0" fontId="2" fillId="0" borderId="0" xfId="0" applyFont="1" applyAlignment="1">
      <alignment horizontal="center"/>
    </xf>
    <xf numFmtId="43" fontId="9" fillId="2" borderId="0" xfId="1" applyFont="1" applyFill="1" applyBorder="1" applyProtection="1"/>
    <xf numFmtId="0" fontId="2" fillId="0" borderId="0" xfId="0" applyFont="1" applyBorder="1" applyAlignment="1">
      <alignment horizontal="center"/>
    </xf>
    <xf numFmtId="43" fontId="9" fillId="2" borderId="0" xfId="1" applyFont="1" applyFill="1" applyBorder="1" applyAlignment="1" applyProtection="1">
      <alignment vertical="top"/>
    </xf>
    <xf numFmtId="0" fontId="2" fillId="0" borderId="0" xfId="0" applyFont="1" applyAlignment="1">
      <alignment horizontal="center"/>
    </xf>
    <xf numFmtId="0" fontId="10" fillId="0" borderId="0" xfId="0" applyFont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</xdr:row>
      <xdr:rowOff>827</xdr:rowOff>
    </xdr:from>
    <xdr:to>
      <xdr:col>3</xdr:col>
      <xdr:colOff>3552265</xdr:colOff>
      <xdr:row>62</xdr:row>
      <xdr:rowOff>33617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095375" y="10983152"/>
          <a:ext cx="3552265" cy="1318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486886</xdr:colOff>
      <xdr:row>54</xdr:row>
      <xdr:rowOff>5042</xdr:rowOff>
    </xdr:from>
    <xdr:to>
      <xdr:col>9</xdr:col>
      <xdr:colOff>1231877</xdr:colOff>
      <xdr:row>62</xdr:row>
      <xdr:rowOff>31969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449786" y="10987367"/>
          <a:ext cx="5259841" cy="13128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64"/>
  <sheetViews>
    <sheetView showGridLines="0" tabSelected="1" view="pageLayout" topLeftCell="C16" zoomScale="85" zoomScaleNormal="85" zoomScalePageLayoutView="85" workbookViewId="0">
      <selection activeCell="F16" sqref="F16"/>
    </sheetView>
  </sheetViews>
  <sheetFormatPr baseColWidth="10" defaultColWidth="11.42578125" defaultRowHeight="12.75" x14ac:dyDescent="0.2"/>
  <cols>
    <col min="1" max="1" width="7.85546875" style="1" customWidth="1"/>
    <col min="2" max="3" width="3.7109375" style="83" customWidth="1"/>
    <col min="4" max="4" width="53.85546875" style="83" customWidth="1"/>
    <col min="5" max="10" width="21" style="83" customWidth="1"/>
    <col min="11" max="11" width="2" style="1" customWidth="1"/>
    <col min="12" max="16384" width="11.42578125" style="83"/>
  </cols>
  <sheetData>
    <row r="1" spans="1:10" ht="18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15" customHeight="1" x14ac:dyDescent="0.2">
      <c r="B2" s="5"/>
      <c r="C2" s="6"/>
      <c r="D2" s="7" t="s">
        <v>1</v>
      </c>
      <c r="E2" s="7"/>
      <c r="F2" s="7"/>
      <c r="G2" s="7"/>
      <c r="H2" s="7"/>
      <c r="I2" s="7"/>
      <c r="J2" s="8"/>
    </row>
    <row r="3" spans="1:10" ht="15" customHeight="1" x14ac:dyDescent="0.2">
      <c r="B3" s="9" t="s">
        <v>2</v>
      </c>
      <c r="C3" s="10"/>
      <c r="D3" s="10"/>
      <c r="E3" s="10"/>
      <c r="F3" s="10"/>
      <c r="G3" s="10"/>
      <c r="H3" s="10"/>
      <c r="I3" s="10"/>
      <c r="J3" s="11"/>
    </row>
    <row r="4" spans="1:10" s="1" customFormat="1" ht="8.25" customHeight="1" x14ac:dyDescent="0.2">
      <c r="A4" s="12"/>
      <c r="B4" s="13"/>
      <c r="C4" s="13"/>
      <c r="D4" s="13"/>
      <c r="E4" s="14"/>
      <c r="F4" s="15"/>
      <c r="G4" s="15"/>
      <c r="H4" s="15"/>
      <c r="I4" s="15"/>
      <c r="J4" s="15"/>
    </row>
    <row r="5" spans="1:10" s="1" customFormat="1" ht="13.5" customHeight="1" x14ac:dyDescent="0.2">
      <c r="A5" s="12"/>
      <c r="B5" s="16"/>
      <c r="D5" s="17" t="s">
        <v>3</v>
      </c>
      <c r="E5" s="18" t="s">
        <v>4</v>
      </c>
      <c r="F5" s="18"/>
      <c r="G5" s="18"/>
      <c r="H5" s="18"/>
      <c r="I5" s="18"/>
      <c r="J5" s="18"/>
    </row>
    <row r="6" spans="1:10" s="1" customFormat="1" ht="11.25" customHeight="1" x14ac:dyDescent="0.2">
      <c r="A6" s="12"/>
      <c r="B6" s="12"/>
      <c r="C6" s="12"/>
      <c r="D6" s="12"/>
      <c r="F6" s="19"/>
      <c r="G6" s="19"/>
      <c r="H6" s="19"/>
      <c r="I6" s="19"/>
      <c r="J6" s="19"/>
    </row>
    <row r="7" spans="1:10" ht="12" customHeight="1" x14ac:dyDescent="0.2">
      <c r="A7" s="20"/>
      <c r="B7" s="21" t="s">
        <v>5</v>
      </c>
      <c r="C7" s="21"/>
      <c r="D7" s="21"/>
      <c r="E7" s="21" t="s">
        <v>6</v>
      </c>
      <c r="F7" s="21"/>
      <c r="G7" s="21"/>
      <c r="H7" s="21"/>
      <c r="I7" s="21"/>
      <c r="J7" s="22" t="s">
        <v>7</v>
      </c>
    </row>
    <row r="8" spans="1:10" ht="25.5" x14ac:dyDescent="0.2">
      <c r="A8" s="12"/>
      <c r="B8" s="21"/>
      <c r="C8" s="21"/>
      <c r="D8" s="21"/>
      <c r="E8" s="23" t="s">
        <v>8</v>
      </c>
      <c r="F8" s="24" t="s">
        <v>9</v>
      </c>
      <c r="G8" s="23" t="s">
        <v>10</v>
      </c>
      <c r="H8" s="23" t="s">
        <v>11</v>
      </c>
      <c r="I8" s="23" t="s">
        <v>12</v>
      </c>
      <c r="J8" s="22"/>
    </row>
    <row r="9" spans="1:10" ht="12" customHeight="1" x14ac:dyDescent="0.2">
      <c r="A9" s="12"/>
      <c r="B9" s="21"/>
      <c r="C9" s="21"/>
      <c r="D9" s="21"/>
      <c r="E9" s="23" t="s">
        <v>13</v>
      </c>
      <c r="F9" s="23" t="s">
        <v>14</v>
      </c>
      <c r="G9" s="23" t="s">
        <v>15</v>
      </c>
      <c r="H9" s="23" t="s">
        <v>16</v>
      </c>
      <c r="I9" s="23" t="s">
        <v>17</v>
      </c>
      <c r="J9" s="23" t="s">
        <v>18</v>
      </c>
    </row>
    <row r="10" spans="1:10" ht="12" customHeight="1" x14ac:dyDescent="0.2">
      <c r="A10" s="25"/>
      <c r="B10" s="26"/>
      <c r="C10" s="27"/>
      <c r="D10" s="28"/>
      <c r="E10" s="29"/>
      <c r="F10" s="30"/>
      <c r="G10" s="30"/>
      <c r="H10" s="30"/>
      <c r="I10" s="30"/>
      <c r="J10" s="30"/>
    </row>
    <row r="11" spans="1:10" ht="12" customHeight="1" x14ac:dyDescent="0.2">
      <c r="A11" s="25"/>
      <c r="B11" s="31" t="s">
        <v>19</v>
      </c>
      <c r="C11" s="32"/>
      <c r="D11" s="33"/>
      <c r="E11" s="34"/>
      <c r="F11" s="34"/>
      <c r="G11" s="34"/>
      <c r="H11" s="34"/>
      <c r="I11" s="34"/>
      <c r="J11" s="34"/>
    </row>
    <row r="12" spans="1:10" ht="12" customHeight="1" x14ac:dyDescent="0.2">
      <c r="A12" s="25"/>
      <c r="B12" s="31" t="s">
        <v>20</v>
      </c>
      <c r="C12" s="32"/>
      <c r="D12" s="33"/>
      <c r="E12" s="34"/>
      <c r="F12" s="34"/>
      <c r="G12" s="34"/>
      <c r="H12" s="34"/>
      <c r="I12" s="34"/>
      <c r="J12" s="34"/>
    </row>
    <row r="13" spans="1:10" ht="12" customHeight="1" x14ac:dyDescent="0.2">
      <c r="A13" s="25"/>
      <c r="B13" s="31" t="s">
        <v>21</v>
      </c>
      <c r="C13" s="32"/>
      <c r="D13" s="33"/>
      <c r="E13" s="34"/>
      <c r="F13" s="34"/>
      <c r="G13" s="34">
        <f t="shared" ref="G13:G16" si="0">+E13+F13</f>
        <v>0</v>
      </c>
      <c r="H13" s="34"/>
      <c r="I13" s="34"/>
      <c r="J13" s="34"/>
    </row>
    <row r="14" spans="1:10" ht="12" customHeight="1" x14ac:dyDescent="0.2">
      <c r="A14" s="25"/>
      <c r="B14" s="31" t="s">
        <v>22</v>
      </c>
      <c r="C14" s="32"/>
      <c r="D14" s="33"/>
      <c r="E14" s="34"/>
      <c r="F14" s="34"/>
      <c r="G14" s="34">
        <f t="shared" si="0"/>
        <v>0</v>
      </c>
      <c r="H14" s="34"/>
      <c r="I14" s="34"/>
      <c r="J14" s="34"/>
    </row>
    <row r="15" spans="1:10" ht="12" customHeight="1" x14ac:dyDescent="0.2">
      <c r="A15" s="25"/>
      <c r="B15" s="31" t="s">
        <v>23</v>
      </c>
      <c r="C15" s="32"/>
      <c r="D15" s="33"/>
      <c r="E15" s="34">
        <v>0</v>
      </c>
      <c r="F15" s="34">
        <v>0</v>
      </c>
      <c r="G15" s="34">
        <f t="shared" si="0"/>
        <v>0</v>
      </c>
      <c r="H15" s="34">
        <v>0</v>
      </c>
      <c r="I15" s="34">
        <v>0</v>
      </c>
      <c r="J15" s="34">
        <v>0</v>
      </c>
    </row>
    <row r="16" spans="1:10" ht="12" customHeight="1" x14ac:dyDescent="0.2">
      <c r="A16" s="25"/>
      <c r="B16" s="31" t="s">
        <v>24</v>
      </c>
      <c r="C16" s="32"/>
      <c r="D16" s="33"/>
      <c r="E16" s="34">
        <v>0</v>
      </c>
      <c r="F16" s="34">
        <v>0</v>
      </c>
      <c r="G16" s="34">
        <f t="shared" si="0"/>
        <v>0</v>
      </c>
      <c r="H16" s="34">
        <v>0</v>
      </c>
      <c r="I16" s="34">
        <v>0</v>
      </c>
      <c r="J16" s="34">
        <v>0</v>
      </c>
    </row>
    <row r="17" spans="1:10" ht="31.5" customHeight="1" x14ac:dyDescent="0.2">
      <c r="A17" s="25"/>
      <c r="B17" s="31" t="s">
        <v>25</v>
      </c>
      <c r="C17" s="32"/>
      <c r="D17" s="33"/>
      <c r="E17" s="34">
        <v>419880</v>
      </c>
      <c r="F17" s="34">
        <v>368702.52</v>
      </c>
      <c r="G17" s="34">
        <f>+E17+F17</f>
        <v>788582.52</v>
      </c>
      <c r="H17" s="34">
        <v>477671.57</v>
      </c>
      <c r="I17" s="34">
        <v>477671.57</v>
      </c>
      <c r="J17" s="35">
        <f>I17-E17</f>
        <v>57791.570000000007</v>
      </c>
    </row>
    <row r="18" spans="1:10" ht="40.5" customHeight="1" x14ac:dyDescent="0.2">
      <c r="A18" s="25"/>
      <c r="B18" s="31" t="s">
        <v>26</v>
      </c>
      <c r="C18" s="32"/>
      <c r="D18" s="33"/>
      <c r="E18" s="34">
        <v>0</v>
      </c>
      <c r="F18" s="36">
        <v>16221322.01</v>
      </c>
      <c r="G18" s="34">
        <f t="shared" ref="G18:G19" si="1">+E18+F18</f>
        <v>16221322.01</v>
      </c>
      <c r="H18" s="34">
        <v>8493437</v>
      </c>
      <c r="I18" s="34">
        <v>8493437</v>
      </c>
      <c r="J18" s="35">
        <f t="shared" ref="J18:J19" si="2">I18-E18</f>
        <v>8493437</v>
      </c>
    </row>
    <row r="19" spans="1:10" ht="27" customHeight="1" x14ac:dyDescent="0.2">
      <c r="A19" s="37"/>
      <c r="B19" s="31" t="s">
        <v>27</v>
      </c>
      <c r="C19" s="32"/>
      <c r="D19" s="33"/>
      <c r="E19" s="38">
        <v>20211190.600000001</v>
      </c>
      <c r="F19" s="39">
        <v>63871227.369999997</v>
      </c>
      <c r="G19" s="34">
        <f t="shared" si="1"/>
        <v>84082417.969999999</v>
      </c>
      <c r="H19" s="34">
        <v>46632769.43</v>
      </c>
      <c r="I19" s="34">
        <v>46632769.43</v>
      </c>
      <c r="J19" s="35">
        <f t="shared" si="2"/>
        <v>26421578.829999998</v>
      </c>
    </row>
    <row r="20" spans="1:10" ht="12" customHeight="1" x14ac:dyDescent="0.2">
      <c r="A20" s="25"/>
      <c r="B20" s="31" t="s">
        <v>28</v>
      </c>
      <c r="C20" s="32"/>
      <c r="D20" s="33"/>
      <c r="E20" s="34"/>
      <c r="F20" s="34"/>
      <c r="G20" s="34"/>
      <c r="H20" s="34"/>
      <c r="I20" s="34"/>
      <c r="J20" s="34"/>
    </row>
    <row r="21" spans="1:10" ht="12" customHeight="1" x14ac:dyDescent="0.2">
      <c r="A21" s="25"/>
      <c r="B21" s="40"/>
      <c r="C21" s="41"/>
      <c r="D21" s="42"/>
      <c r="E21" s="43"/>
      <c r="F21" s="44"/>
      <c r="G21" s="44"/>
      <c r="H21" s="44"/>
      <c r="I21" s="44"/>
      <c r="J21" s="44"/>
    </row>
    <row r="22" spans="1:10" ht="12" customHeight="1" x14ac:dyDescent="0.2">
      <c r="A22" s="12"/>
      <c r="B22" s="45"/>
      <c r="C22" s="46"/>
      <c r="D22" s="47" t="s">
        <v>29</v>
      </c>
      <c r="E22" s="48">
        <f>+E17+E18+E19</f>
        <v>20631070.600000001</v>
      </c>
      <c r="F22" s="48">
        <f t="shared" ref="F22:I22" si="3">+F17+F18+F19</f>
        <v>80461251.899999991</v>
      </c>
      <c r="G22" s="48">
        <f t="shared" si="3"/>
        <v>101092322.5</v>
      </c>
      <c r="H22" s="48">
        <f t="shared" si="3"/>
        <v>55603878</v>
      </c>
      <c r="I22" s="48">
        <f t="shared" si="3"/>
        <v>55603878</v>
      </c>
      <c r="J22" s="49">
        <f>+J17+J18+J19</f>
        <v>34972807.399999999</v>
      </c>
    </row>
    <row r="23" spans="1:10" ht="12" customHeight="1" x14ac:dyDescent="0.2">
      <c r="A23" s="25"/>
      <c r="B23" s="50"/>
      <c r="C23" s="50"/>
      <c r="D23" s="50"/>
      <c r="E23" s="51"/>
      <c r="F23" s="51"/>
      <c r="G23" s="51"/>
      <c r="H23" s="52" t="s">
        <v>30</v>
      </c>
      <c r="I23" s="53"/>
      <c r="J23" s="54"/>
    </row>
    <row r="24" spans="1:10" ht="12" customHeight="1" x14ac:dyDescent="0.2">
      <c r="A24" s="12"/>
      <c r="B24" s="12"/>
      <c r="C24" s="12"/>
      <c r="D24" s="12"/>
      <c r="E24" s="19"/>
      <c r="F24" s="19"/>
      <c r="G24" s="19"/>
      <c r="H24" s="19"/>
      <c r="I24" s="19"/>
      <c r="J24" s="19"/>
    </row>
    <row r="25" spans="1:10" ht="12" customHeight="1" x14ac:dyDescent="0.2">
      <c r="A25" s="12"/>
      <c r="B25" s="22" t="s">
        <v>31</v>
      </c>
      <c r="C25" s="22"/>
      <c r="D25" s="22"/>
      <c r="E25" s="21" t="s">
        <v>6</v>
      </c>
      <c r="F25" s="21"/>
      <c r="G25" s="21"/>
      <c r="H25" s="21"/>
      <c r="I25" s="21"/>
      <c r="J25" s="22" t="s">
        <v>7</v>
      </c>
    </row>
    <row r="26" spans="1:10" ht="25.5" x14ac:dyDescent="0.2">
      <c r="A26" s="12"/>
      <c r="B26" s="22"/>
      <c r="C26" s="22"/>
      <c r="D26" s="22"/>
      <c r="E26" s="23" t="s">
        <v>8</v>
      </c>
      <c r="F26" s="24" t="s">
        <v>9</v>
      </c>
      <c r="G26" s="23" t="s">
        <v>10</v>
      </c>
      <c r="H26" s="23" t="s">
        <v>11</v>
      </c>
      <c r="I26" s="23" t="s">
        <v>12</v>
      </c>
      <c r="J26" s="22"/>
    </row>
    <row r="27" spans="1:10" ht="12" customHeight="1" x14ac:dyDescent="0.2">
      <c r="A27" s="12"/>
      <c r="B27" s="22"/>
      <c r="C27" s="22"/>
      <c r="D27" s="22"/>
      <c r="E27" s="23" t="s">
        <v>13</v>
      </c>
      <c r="F27" s="23" t="s">
        <v>14</v>
      </c>
      <c r="G27" s="23" t="s">
        <v>15</v>
      </c>
      <c r="H27" s="23" t="s">
        <v>16</v>
      </c>
      <c r="I27" s="23" t="s">
        <v>17</v>
      </c>
      <c r="J27" s="55" t="s">
        <v>18</v>
      </c>
    </row>
    <row r="28" spans="1:10" ht="12" customHeight="1" x14ac:dyDescent="0.2">
      <c r="A28" s="25"/>
      <c r="B28" s="56" t="s">
        <v>32</v>
      </c>
      <c r="C28" s="57"/>
      <c r="D28" s="58"/>
      <c r="E28" s="59">
        <f>SUM(E29:E36)</f>
        <v>0</v>
      </c>
      <c r="F28" s="59">
        <f>SUM(F29:F36)</f>
        <v>16221322.01</v>
      </c>
      <c r="G28" s="30">
        <f t="shared" ref="G28:I28" si="4">SUM(G29:G36)</f>
        <v>16221322.01</v>
      </c>
      <c r="H28" s="59">
        <f t="shared" si="4"/>
        <v>8493437</v>
      </c>
      <c r="I28" s="60">
        <f t="shared" si="4"/>
        <v>8493437</v>
      </c>
      <c r="J28" s="59">
        <f>+I28-E28</f>
        <v>8493437</v>
      </c>
    </row>
    <row r="29" spans="1:10" ht="12" customHeight="1" x14ac:dyDescent="0.2">
      <c r="A29" s="25"/>
      <c r="B29" s="61"/>
      <c r="C29" s="32" t="s">
        <v>19</v>
      </c>
      <c r="D29" s="33"/>
      <c r="E29" s="62"/>
      <c r="F29" s="62"/>
      <c r="G29" s="34">
        <f>+E29+F29</f>
        <v>0</v>
      </c>
      <c r="H29" s="62"/>
      <c r="I29" s="63"/>
      <c r="J29" s="62">
        <f t="shared" ref="J29:J46" si="5">+I29-E29</f>
        <v>0</v>
      </c>
    </row>
    <row r="30" spans="1:10" ht="12" customHeight="1" x14ac:dyDescent="0.2">
      <c r="A30" s="25"/>
      <c r="B30" s="61"/>
      <c r="C30" s="32" t="s">
        <v>20</v>
      </c>
      <c r="D30" s="33"/>
      <c r="E30" s="62"/>
      <c r="F30" s="62"/>
      <c r="G30" s="34">
        <f t="shared" ref="G30:G46" si="6">+E30+F30</f>
        <v>0</v>
      </c>
      <c r="H30" s="62"/>
      <c r="I30" s="63"/>
      <c r="J30" s="62">
        <f t="shared" si="5"/>
        <v>0</v>
      </c>
    </row>
    <row r="31" spans="1:10" ht="12" customHeight="1" x14ac:dyDescent="0.2">
      <c r="A31" s="25"/>
      <c r="B31" s="61"/>
      <c r="C31" s="32" t="s">
        <v>21</v>
      </c>
      <c r="D31" s="33"/>
      <c r="E31" s="34"/>
      <c r="F31" s="34"/>
      <c r="G31" s="34">
        <f t="shared" si="6"/>
        <v>0</v>
      </c>
      <c r="H31" s="34"/>
      <c r="I31" s="64"/>
      <c r="J31" s="34">
        <f t="shared" si="5"/>
        <v>0</v>
      </c>
    </row>
    <row r="32" spans="1:10" ht="12" customHeight="1" x14ac:dyDescent="0.2">
      <c r="A32" s="25"/>
      <c r="B32" s="61"/>
      <c r="C32" s="32" t="s">
        <v>22</v>
      </c>
      <c r="D32" s="33"/>
      <c r="E32" s="34"/>
      <c r="F32" s="34">
        <v>0</v>
      </c>
      <c r="G32" s="34">
        <f t="shared" si="6"/>
        <v>0</v>
      </c>
      <c r="H32" s="34"/>
      <c r="I32" s="64"/>
      <c r="J32" s="34">
        <f t="shared" si="5"/>
        <v>0</v>
      </c>
    </row>
    <row r="33" spans="1:10" ht="12" customHeight="1" x14ac:dyDescent="0.2">
      <c r="A33" s="25"/>
      <c r="B33" s="61"/>
      <c r="C33" s="32" t="s">
        <v>23</v>
      </c>
      <c r="D33" s="33"/>
      <c r="E33" s="62"/>
      <c r="F33" s="62"/>
      <c r="G33" s="34">
        <f t="shared" si="6"/>
        <v>0</v>
      </c>
      <c r="H33" s="62"/>
      <c r="I33" s="63"/>
      <c r="J33" s="62">
        <f t="shared" si="5"/>
        <v>0</v>
      </c>
    </row>
    <row r="34" spans="1:10" ht="12" customHeight="1" x14ac:dyDescent="0.2">
      <c r="A34" s="25"/>
      <c r="B34" s="61"/>
      <c r="C34" s="65" t="s">
        <v>24</v>
      </c>
      <c r="D34" s="66"/>
      <c r="E34" s="67"/>
      <c r="F34" s="67"/>
      <c r="G34" s="34">
        <f t="shared" si="6"/>
        <v>0</v>
      </c>
      <c r="H34" s="67"/>
      <c r="I34" s="68"/>
      <c r="J34" s="67">
        <f t="shared" si="5"/>
        <v>0</v>
      </c>
    </row>
    <row r="35" spans="1:10" ht="37.5" customHeight="1" x14ac:dyDescent="0.2">
      <c r="A35" s="25"/>
      <c r="B35" s="61"/>
      <c r="C35" s="32" t="s">
        <v>33</v>
      </c>
      <c r="D35" s="33"/>
      <c r="E35" s="62">
        <v>0</v>
      </c>
      <c r="F35" s="34">
        <f>+F18</f>
        <v>16221322.01</v>
      </c>
      <c r="G35" s="34">
        <f t="shared" si="6"/>
        <v>16221322.01</v>
      </c>
      <c r="H35" s="34">
        <f t="shared" ref="H35:I35" si="7">+H18</f>
        <v>8493437</v>
      </c>
      <c r="I35" s="34">
        <f t="shared" si="7"/>
        <v>8493437</v>
      </c>
      <c r="J35" s="34">
        <f t="shared" si="5"/>
        <v>8493437</v>
      </c>
    </row>
    <row r="36" spans="1:10" ht="26.25" customHeight="1" x14ac:dyDescent="0.2">
      <c r="A36" s="25"/>
      <c r="B36" s="61"/>
      <c r="C36" s="32" t="s">
        <v>27</v>
      </c>
      <c r="D36" s="33"/>
      <c r="E36" s="34">
        <v>0</v>
      </c>
      <c r="F36" s="34">
        <v>0</v>
      </c>
      <c r="G36" s="34">
        <f t="shared" si="6"/>
        <v>0</v>
      </c>
      <c r="H36" s="34">
        <v>0</v>
      </c>
      <c r="I36" s="64">
        <v>0</v>
      </c>
      <c r="J36" s="34">
        <f t="shared" si="5"/>
        <v>0</v>
      </c>
    </row>
    <row r="37" spans="1:10" ht="12" customHeight="1" x14ac:dyDescent="0.2">
      <c r="A37" s="25"/>
      <c r="B37" s="61"/>
      <c r="C37" s="69"/>
      <c r="D37" s="70"/>
      <c r="E37" s="34"/>
      <c r="F37" s="34"/>
      <c r="G37" s="34">
        <f t="shared" si="6"/>
        <v>0</v>
      </c>
      <c r="H37" s="34"/>
      <c r="I37" s="64"/>
      <c r="J37" s="34">
        <f t="shared" si="5"/>
        <v>0</v>
      </c>
    </row>
    <row r="38" spans="1:10" ht="55.5" customHeight="1" x14ac:dyDescent="0.2">
      <c r="A38" s="25"/>
      <c r="B38" s="71" t="s">
        <v>34</v>
      </c>
      <c r="C38" s="72"/>
      <c r="D38" s="73"/>
      <c r="E38" s="62">
        <f>+E39+E40+E41+E42</f>
        <v>20631070.600000001</v>
      </c>
      <c r="F38" s="62">
        <f t="shared" ref="F38:I38" si="8">+F39+F40+F41+F42</f>
        <v>64239929.890000001</v>
      </c>
      <c r="G38" s="62">
        <f t="shared" si="6"/>
        <v>84871000.49000001</v>
      </c>
      <c r="H38" s="62">
        <f t="shared" si="8"/>
        <v>47110441</v>
      </c>
      <c r="I38" s="63">
        <f t="shared" si="8"/>
        <v>47110441</v>
      </c>
      <c r="J38" s="62">
        <f t="shared" si="5"/>
        <v>26479370.399999999</v>
      </c>
    </row>
    <row r="39" spans="1:10" ht="12" customHeight="1" x14ac:dyDescent="0.2">
      <c r="A39" s="25"/>
      <c r="B39" s="56"/>
      <c r="C39" s="32" t="s">
        <v>20</v>
      </c>
      <c r="D39" s="33"/>
      <c r="E39" s="34"/>
      <c r="F39" s="34"/>
      <c r="G39" s="34">
        <f t="shared" si="6"/>
        <v>0</v>
      </c>
      <c r="H39" s="34"/>
      <c r="I39" s="64"/>
      <c r="J39" s="34">
        <f t="shared" si="5"/>
        <v>0</v>
      </c>
    </row>
    <row r="40" spans="1:10" ht="12" customHeight="1" x14ac:dyDescent="0.2">
      <c r="A40" s="25"/>
      <c r="B40" s="56"/>
      <c r="C40" s="32" t="s">
        <v>23</v>
      </c>
      <c r="D40" s="33"/>
      <c r="E40" s="34"/>
      <c r="F40" s="34"/>
      <c r="G40" s="34">
        <f t="shared" si="6"/>
        <v>0</v>
      </c>
      <c r="H40" s="34"/>
      <c r="I40" s="64"/>
      <c r="J40" s="34">
        <f t="shared" si="5"/>
        <v>0</v>
      </c>
    </row>
    <row r="41" spans="1:10" ht="27" customHeight="1" x14ac:dyDescent="0.2">
      <c r="A41" s="25"/>
      <c r="B41" s="61"/>
      <c r="C41" s="32" t="s">
        <v>35</v>
      </c>
      <c r="D41" s="33"/>
      <c r="E41" s="34">
        <f>+E17</f>
        <v>419880</v>
      </c>
      <c r="F41" s="34">
        <f>+F17</f>
        <v>368702.52</v>
      </c>
      <c r="G41" s="34">
        <f t="shared" si="6"/>
        <v>788582.52</v>
      </c>
      <c r="H41" s="34">
        <f t="shared" ref="H41:I41" si="9">+H17</f>
        <v>477671.57</v>
      </c>
      <c r="I41" s="34">
        <f t="shared" si="9"/>
        <v>477671.57</v>
      </c>
      <c r="J41" s="34">
        <f t="shared" si="5"/>
        <v>57791.570000000007</v>
      </c>
    </row>
    <row r="42" spans="1:10" ht="25.5" customHeight="1" x14ac:dyDescent="0.2">
      <c r="A42" s="25"/>
      <c r="B42" s="61"/>
      <c r="C42" s="32" t="s">
        <v>36</v>
      </c>
      <c r="D42" s="33"/>
      <c r="E42" s="34">
        <f>+E19</f>
        <v>20211190.600000001</v>
      </c>
      <c r="F42" s="34">
        <f>+F19</f>
        <v>63871227.369999997</v>
      </c>
      <c r="G42" s="34">
        <f t="shared" si="6"/>
        <v>84082417.969999999</v>
      </c>
      <c r="H42" s="34">
        <f t="shared" ref="H42:I42" si="10">+H19</f>
        <v>46632769.43</v>
      </c>
      <c r="I42" s="34">
        <f t="shared" si="10"/>
        <v>46632769.43</v>
      </c>
      <c r="J42" s="34">
        <f t="shared" si="5"/>
        <v>26421578.829999998</v>
      </c>
    </row>
    <row r="43" spans="1:10" ht="12" customHeight="1" x14ac:dyDescent="0.2">
      <c r="A43" s="25"/>
      <c r="B43" s="74"/>
      <c r="C43" s="75"/>
      <c r="D43" s="76"/>
      <c r="E43" s="34"/>
      <c r="F43" s="34"/>
      <c r="G43" s="62">
        <f t="shared" si="6"/>
        <v>0</v>
      </c>
      <c r="H43" s="34"/>
      <c r="I43" s="64"/>
      <c r="J43" s="34">
        <f t="shared" si="5"/>
        <v>0</v>
      </c>
    </row>
    <row r="44" spans="1:10" ht="12" customHeight="1" x14ac:dyDescent="0.2">
      <c r="A44" s="25"/>
      <c r="B44" s="56" t="s">
        <v>37</v>
      </c>
      <c r="C44" s="77"/>
      <c r="D44" s="70"/>
      <c r="E44" s="34"/>
      <c r="F44" s="34"/>
      <c r="G44" s="62">
        <f t="shared" si="6"/>
        <v>0</v>
      </c>
      <c r="H44" s="34"/>
      <c r="I44" s="64"/>
      <c r="J44" s="34">
        <f t="shared" si="5"/>
        <v>0</v>
      </c>
    </row>
    <row r="45" spans="1:10" ht="12" customHeight="1" x14ac:dyDescent="0.2">
      <c r="A45" s="25"/>
      <c r="B45" s="61"/>
      <c r="C45" s="32" t="s">
        <v>28</v>
      </c>
      <c r="D45" s="33"/>
      <c r="E45" s="34">
        <v>0</v>
      </c>
      <c r="F45" s="34">
        <v>0</v>
      </c>
      <c r="G45" s="62">
        <f t="shared" si="6"/>
        <v>0</v>
      </c>
      <c r="H45" s="34">
        <v>0</v>
      </c>
      <c r="I45" s="64">
        <v>0</v>
      </c>
      <c r="J45" s="34">
        <f t="shared" si="5"/>
        <v>0</v>
      </c>
    </row>
    <row r="46" spans="1:10" ht="12" customHeight="1" x14ac:dyDescent="0.2">
      <c r="A46" s="25"/>
      <c r="B46" s="40"/>
      <c r="C46" s="41"/>
      <c r="D46" s="42"/>
      <c r="E46" s="44"/>
      <c r="F46" s="44"/>
      <c r="G46" s="62">
        <f t="shared" si="6"/>
        <v>0</v>
      </c>
      <c r="H46" s="44"/>
      <c r="I46" s="78"/>
      <c r="J46" s="44">
        <f t="shared" si="5"/>
        <v>0</v>
      </c>
    </row>
    <row r="47" spans="1:10" ht="12" customHeight="1" x14ac:dyDescent="0.2">
      <c r="A47" s="12"/>
      <c r="B47" s="79"/>
      <c r="C47" s="80"/>
      <c r="D47" s="81" t="s">
        <v>29</v>
      </c>
      <c r="E47" s="48">
        <f>+E28+E38</f>
        <v>20631070.600000001</v>
      </c>
      <c r="F47" s="48">
        <f t="shared" ref="F47:I47" si="11">+F28+F38</f>
        <v>80461251.900000006</v>
      </c>
      <c r="G47" s="48">
        <f t="shared" si="11"/>
        <v>101092322.50000001</v>
      </c>
      <c r="H47" s="48">
        <f t="shared" si="11"/>
        <v>55603878</v>
      </c>
      <c r="I47" s="48">
        <f t="shared" si="11"/>
        <v>55603878</v>
      </c>
      <c r="J47" s="82">
        <f>+J28+J38</f>
        <v>34972807.399999999</v>
      </c>
    </row>
    <row r="48" spans="1:10" x14ac:dyDescent="0.2">
      <c r="A48" s="25"/>
      <c r="B48" s="1" t="s">
        <v>38</v>
      </c>
      <c r="F48" s="51"/>
      <c r="G48" s="51"/>
      <c r="H48" s="52" t="s">
        <v>30</v>
      </c>
      <c r="I48" s="53"/>
      <c r="J48" s="54"/>
    </row>
    <row r="49" spans="1:12" x14ac:dyDescent="0.2">
      <c r="A49" s="25"/>
      <c r="B49" s="84"/>
      <c r="C49" s="84"/>
      <c r="D49" s="84"/>
      <c r="E49" s="84"/>
      <c r="F49" s="84"/>
      <c r="G49" s="84"/>
      <c r="H49" s="84"/>
      <c r="I49" s="84"/>
      <c r="J49" s="84"/>
    </row>
    <row r="50" spans="1:12" x14ac:dyDescent="0.2">
      <c r="B50" s="85" t="s">
        <v>39</v>
      </c>
      <c r="C50" s="85"/>
      <c r="D50" s="85"/>
      <c r="E50" s="85"/>
      <c r="F50" s="85"/>
      <c r="G50" s="85"/>
      <c r="H50" s="85"/>
      <c r="I50" s="85"/>
      <c r="J50" s="85"/>
    </row>
    <row r="51" spans="1:12" x14ac:dyDescent="0.2">
      <c r="B51" s="1"/>
      <c r="C51" s="1"/>
      <c r="D51" s="1"/>
      <c r="E51" s="1"/>
      <c r="F51" s="86"/>
      <c r="G51" s="1"/>
      <c r="H51" s="1"/>
      <c r="I51" s="1"/>
      <c r="J51" s="1"/>
    </row>
    <row r="52" spans="1:12" x14ac:dyDescent="0.2">
      <c r="B52" s="1"/>
      <c r="C52" s="1"/>
      <c r="D52" s="1"/>
      <c r="E52" s="87"/>
      <c r="F52" s="87"/>
      <c r="G52" s="87"/>
      <c r="H52" s="87"/>
      <c r="I52" s="87"/>
      <c r="J52" s="87"/>
    </row>
    <row r="53" spans="1:12" x14ac:dyDescent="0.2">
      <c r="F53" s="86"/>
      <c r="G53" s="88"/>
      <c r="H53" s="88"/>
      <c r="I53" s="88"/>
      <c r="J53" s="88"/>
      <c r="K53" s="14"/>
    </row>
    <row r="54" spans="1:12" x14ac:dyDescent="0.2">
      <c r="D54" s="69"/>
      <c r="E54" s="86"/>
      <c r="F54" s="86"/>
      <c r="G54" s="88"/>
      <c r="H54" s="88"/>
      <c r="I54" s="88"/>
      <c r="J54" s="88"/>
      <c r="K54" s="14"/>
    </row>
    <row r="55" spans="1:12" x14ac:dyDescent="0.2">
      <c r="D55" s="89"/>
      <c r="E55" s="89"/>
      <c r="F55" s="90"/>
      <c r="G55" s="90"/>
      <c r="H55" s="91"/>
      <c r="I55" s="91"/>
      <c r="J55" s="91"/>
      <c r="K55" s="91"/>
    </row>
    <row r="56" spans="1:12" ht="12" customHeight="1" x14ac:dyDescent="0.2">
      <c r="D56" s="89"/>
      <c r="E56" s="89"/>
      <c r="F56" s="92"/>
      <c r="G56" s="92"/>
      <c r="H56" s="93"/>
      <c r="I56" s="93"/>
      <c r="J56" s="93"/>
      <c r="K56" s="93"/>
    </row>
    <row r="58" spans="1:12" x14ac:dyDescent="0.2">
      <c r="E58" s="86"/>
      <c r="F58" s="86"/>
      <c r="G58" s="86"/>
      <c r="H58" s="86"/>
      <c r="I58" s="86"/>
      <c r="J58" s="86"/>
    </row>
    <row r="59" spans="1:12" x14ac:dyDescent="0.2">
      <c r="E59" s="86"/>
      <c r="F59" s="86"/>
      <c r="G59" s="86"/>
      <c r="H59" s="86"/>
      <c r="I59" s="86"/>
      <c r="J59" s="86"/>
      <c r="L59" s="94"/>
    </row>
    <row r="60" spans="1:12" x14ac:dyDescent="0.2">
      <c r="E60" s="86"/>
      <c r="F60" s="86"/>
      <c r="G60" s="86"/>
      <c r="H60" s="86"/>
      <c r="I60" s="86"/>
      <c r="J60" s="86"/>
    </row>
    <row r="62" spans="1:12" x14ac:dyDescent="0.2">
      <c r="E62" s="86"/>
      <c r="F62" s="86"/>
      <c r="G62" s="86"/>
      <c r="H62" s="86"/>
      <c r="I62" s="86"/>
      <c r="J62" s="86"/>
    </row>
    <row r="63" spans="1:12" x14ac:dyDescent="0.2">
      <c r="E63" s="86"/>
      <c r="F63" s="86"/>
      <c r="G63" s="86"/>
      <c r="H63" s="86"/>
      <c r="I63" s="86"/>
      <c r="J63" s="86"/>
    </row>
    <row r="64" spans="1:12" x14ac:dyDescent="0.2">
      <c r="E64" s="86"/>
      <c r="F64" s="86"/>
      <c r="G64" s="86"/>
      <c r="H64" s="86"/>
      <c r="I64" s="86"/>
      <c r="J64" s="86"/>
      <c r="K64" s="86">
        <v>0</v>
      </c>
    </row>
  </sheetData>
  <mergeCells count="40">
    <mergeCell ref="B49:J49"/>
    <mergeCell ref="H55:K55"/>
    <mergeCell ref="H56:K56"/>
    <mergeCell ref="C39:D39"/>
    <mergeCell ref="C40:D40"/>
    <mergeCell ref="C41:D41"/>
    <mergeCell ref="C42:D42"/>
    <mergeCell ref="C45:D45"/>
    <mergeCell ref="J47:J48"/>
    <mergeCell ref="H48:I48"/>
    <mergeCell ref="C32:D32"/>
    <mergeCell ref="C33:D33"/>
    <mergeCell ref="C34:D34"/>
    <mergeCell ref="C35:D35"/>
    <mergeCell ref="C36:D36"/>
    <mergeCell ref="B38:D38"/>
    <mergeCell ref="B25:D27"/>
    <mergeCell ref="E25:I25"/>
    <mergeCell ref="J25:J26"/>
    <mergeCell ref="C29:D29"/>
    <mergeCell ref="C30:D30"/>
    <mergeCell ref="C31:D31"/>
    <mergeCell ref="B17:D17"/>
    <mergeCell ref="B18:D18"/>
    <mergeCell ref="B19:D19"/>
    <mergeCell ref="B20:D20"/>
    <mergeCell ref="J22:J23"/>
    <mergeCell ref="H23:I23"/>
    <mergeCell ref="B11:D11"/>
    <mergeCell ref="B12:D12"/>
    <mergeCell ref="B13:D13"/>
    <mergeCell ref="B14:D14"/>
    <mergeCell ref="B15:D15"/>
    <mergeCell ref="B16:D16"/>
    <mergeCell ref="B1:J1"/>
    <mergeCell ref="D2:J2"/>
    <mergeCell ref="B3:J3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horizontalDpi="4294967294" verticalDpi="4294967294" r:id="rId1"/>
  <headerFooter>
    <oddFooter>&amp;CPágina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2019-07-11T19:02:28Z</dcterms:created>
  <dcterms:modified xsi:type="dcterms:W3CDTF">2019-07-11T19:02:44Z</dcterms:modified>
</cp:coreProperties>
</file>